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320" windowHeight="12240" activeTab="0"/>
  </bookViews>
  <sheets>
    <sheet name="Digital" sheetId="1" r:id="rId1"/>
    <sheet name="Analogue" sheetId="2" r:id="rId2"/>
    <sheet name="Лист1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Каторкин</author>
  </authors>
  <commentList>
    <comment ref="B6" authorId="0">
      <text>
        <r>
          <rPr>
            <b/>
            <sz val="9"/>
            <rFont val="Tahoma"/>
            <family val="2"/>
          </rPr>
          <t>Нажав на модели аппаратов можете более подробно узнать о нём на нашем сайте.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Каторкин</author>
  </authors>
  <commentList>
    <comment ref="A4" authorId="0">
      <text>
        <r>
          <rPr>
            <b/>
            <sz val="9"/>
            <rFont val="Tahoma"/>
            <family val="2"/>
          </rPr>
          <t xml:space="preserve">Нажав на модели аппаратов можете более подробно узнать о нём на нашем сайте.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<sst xmlns="http://schemas.openxmlformats.org/spreadsheetml/2006/main" count="150" uniqueCount="101">
  <si>
    <t xml:space="preserve">                                              ELF</t>
  </si>
  <si>
    <t>MASTER</t>
  </si>
  <si>
    <t>ELF 22S</t>
  </si>
  <si>
    <t>ELF 22M</t>
  </si>
  <si>
    <t>ELF 22P</t>
  </si>
  <si>
    <t>ELF 32S</t>
  </si>
  <si>
    <t>ELF 32M</t>
  </si>
  <si>
    <t>ELF 32P</t>
  </si>
  <si>
    <t>ELF 32Pmax</t>
  </si>
  <si>
    <t>ELF 42S</t>
  </si>
  <si>
    <t>ELF 42M</t>
  </si>
  <si>
    <t>ELF 42P</t>
  </si>
  <si>
    <t>ELF 42Pmax</t>
  </si>
  <si>
    <t>ELF 441S</t>
  </si>
  <si>
    <t>ELF 441M</t>
  </si>
  <si>
    <t>ELF 441P</t>
  </si>
  <si>
    <t>ELF 441Pmax</t>
  </si>
  <si>
    <t>ELF 442S</t>
  </si>
  <si>
    <t>ELF 442M</t>
  </si>
  <si>
    <t>ELF 442P</t>
  </si>
  <si>
    <t>ELF 46S</t>
  </si>
  <si>
    <t>ELF 442Pmax</t>
  </si>
  <si>
    <t>ELF 46M</t>
  </si>
  <si>
    <t>ELF 46P</t>
  </si>
  <si>
    <t>ELF 46Pmax</t>
  </si>
  <si>
    <t>ELF 48S</t>
  </si>
  <si>
    <t>ELF48M</t>
  </si>
  <si>
    <t>ELF 48P</t>
  </si>
  <si>
    <t>ELF 48Pmax</t>
  </si>
  <si>
    <t>ARIA</t>
  </si>
  <si>
    <t>ARIA 1</t>
  </si>
  <si>
    <t>ARIA 1T</t>
  </si>
  <si>
    <t>ARIA 1TП</t>
  </si>
  <si>
    <t>ARIA  2</t>
  </si>
  <si>
    <t>ARIA 2Т</t>
  </si>
  <si>
    <t>ARIA 2ТП</t>
  </si>
  <si>
    <t xml:space="preserve">   ELF T</t>
  </si>
  <si>
    <t>ELF 2T</t>
  </si>
  <si>
    <t>ELF 2Т+</t>
  </si>
  <si>
    <t>ELF 3 Т</t>
  </si>
  <si>
    <t>ELF 3 Т+</t>
  </si>
  <si>
    <t>EKZO</t>
  </si>
  <si>
    <t>BRIZ PRO</t>
  </si>
  <si>
    <t>BRIZ</t>
  </si>
  <si>
    <t>BRIZ 44 М</t>
  </si>
  <si>
    <t>BRIZ 44 P</t>
  </si>
  <si>
    <t>BRIZ 44 SP</t>
  </si>
  <si>
    <t>BRIZ 44 SP+</t>
  </si>
  <si>
    <t>BRIZ 441</t>
  </si>
  <si>
    <t>BRIZ 441 max</t>
  </si>
  <si>
    <t>BRIZ 68</t>
  </si>
  <si>
    <t>BRIZ 68 max</t>
  </si>
  <si>
    <t>BRIZ PRO+</t>
  </si>
  <si>
    <t>BRIZ SP PRO</t>
  </si>
  <si>
    <t>BRIZ SP PRO+</t>
  </si>
  <si>
    <t>RETRO М2</t>
  </si>
  <si>
    <t>RETRO М3</t>
  </si>
  <si>
    <t>RETRO М3Т</t>
  </si>
  <si>
    <t>RETRO М3+</t>
  </si>
  <si>
    <t>RETRO А1</t>
  </si>
  <si>
    <t>RETRO А1-1</t>
  </si>
  <si>
    <t>RETRO А1-1+</t>
  </si>
  <si>
    <t>RETRO 60</t>
  </si>
  <si>
    <t>RETRO 60+</t>
  </si>
  <si>
    <t>RETRO РР</t>
  </si>
  <si>
    <t>RETRO РРА</t>
  </si>
  <si>
    <t>digital programmable/675</t>
  </si>
  <si>
    <t>digital programmable/13</t>
  </si>
  <si>
    <t>digital programmable/АА</t>
  </si>
  <si>
    <t>custom choice of programs and channels/13</t>
  </si>
  <si>
    <t>custom choice of programs and channels/675</t>
  </si>
  <si>
    <t>digital trimmer programmable/675</t>
  </si>
  <si>
    <t>digital trimmer programmable/АА</t>
  </si>
  <si>
    <t>digital trimmer /АА</t>
  </si>
  <si>
    <t>digital trimmer  /АА</t>
  </si>
  <si>
    <t>digital 2-trimmer/13</t>
  </si>
  <si>
    <t>digital 3-trimmer/13</t>
  </si>
  <si>
    <t>digital 2-trimmer(telecoil)/13</t>
  </si>
  <si>
    <t>digital 3-trimmer(telecoil)/13</t>
  </si>
  <si>
    <r>
      <t xml:space="preserve">135/71, </t>
    </r>
    <r>
      <rPr>
        <sz val="10"/>
        <rFont val="Calibri"/>
        <family val="2"/>
      </rPr>
      <t>18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channels, 6 programs                             13 size battery</t>
    </r>
  </si>
  <si>
    <r>
      <t xml:space="preserve">131/61, 18 </t>
    </r>
    <r>
      <rPr>
        <sz val="10"/>
        <rFont val="Calibri"/>
        <family val="2"/>
      </rPr>
      <t>channels, 6 programs                             13 size battery</t>
    </r>
  </si>
  <si>
    <t xml:space="preserve">                                                  WE APPRECIATE YOUR PARTNERSHIP!!!</t>
  </si>
  <si>
    <t>Name</t>
  </si>
  <si>
    <t>Description</t>
  </si>
  <si>
    <t>CRUISE</t>
  </si>
  <si>
    <t>CRUISE SP</t>
  </si>
  <si>
    <t>CRUISE +</t>
  </si>
  <si>
    <t>CRUISE SP+</t>
  </si>
  <si>
    <t xml:space="preserve">   CRUISE</t>
  </si>
  <si>
    <t>EKZO+</t>
  </si>
  <si>
    <t>MASTER 44</t>
  </si>
  <si>
    <t>MASTER 46</t>
  </si>
  <si>
    <t>MASTER 68</t>
  </si>
  <si>
    <t>ELF 22P max</t>
  </si>
  <si>
    <t>Price, rub</t>
  </si>
  <si>
    <t>Exchange rate Rub/US dollar</t>
  </si>
  <si>
    <t>Exchange rate Rub/VND</t>
  </si>
  <si>
    <t>Price, VND</t>
  </si>
  <si>
    <r>
      <t>Price</t>
    </r>
    <r>
      <rPr>
        <b/>
        <sz val="11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>ub</t>
    </r>
  </si>
  <si>
    <t>Price, US $</t>
  </si>
  <si>
    <t>RITM Hearing Aids Price List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</si>
</sst>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0.0"/>
    <numFmt numFmtId="182" formatCode="0.000000"/>
    <numFmt numFmtId="183" formatCode="0.00000"/>
    <numFmt numFmtId="184" formatCode="0.0000"/>
    <numFmt numFmtId="185" formatCode="0.000"/>
    <numFmt numFmtId="186" formatCode="0.0000000"/>
  </numFmts>
  <fonts count="5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4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wrapText="1"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33" borderId="10" xfId="53" applyFill="1" applyBorder="1" applyAlignment="1" applyProtection="1">
      <alignment horizontal="center"/>
      <protection/>
    </xf>
    <xf numFmtId="0" fontId="2" fillId="0" borderId="11" xfId="53" applyBorder="1" applyAlignment="1" applyProtection="1">
      <alignment horizontal="center"/>
      <protection/>
    </xf>
    <xf numFmtId="0" fontId="2" fillId="33" borderId="11" xfId="53" applyFill="1" applyBorder="1" applyAlignment="1" applyProtection="1">
      <alignment horizontal="center"/>
      <protection/>
    </xf>
    <xf numFmtId="0" fontId="2" fillId="0" borderId="10" xfId="53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33" borderId="12" xfId="0" applyFont="1" applyFill="1" applyBorder="1" applyAlignment="1">
      <alignment horizontal="center" wrapText="1"/>
    </xf>
    <xf numFmtId="1" fontId="14" fillId="0" borderId="10" xfId="0" applyNumberFormat="1" applyFont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1" fontId="9" fillId="33" borderId="11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54" fillId="0" borderId="0" xfId="0" applyFont="1" applyAlignment="1">
      <alignment/>
    </xf>
    <xf numFmtId="185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18" fillId="9" borderId="0" xfId="0" applyFont="1" applyFill="1" applyAlignment="1">
      <alignment horizontal="center"/>
    </xf>
    <xf numFmtId="0" fontId="3" fillId="23" borderId="14" xfId="0" applyFont="1" applyFill="1" applyBorder="1" applyAlignment="1">
      <alignment horizontal="center" textRotation="90"/>
    </xf>
    <xf numFmtId="0" fontId="3" fillId="35" borderId="12" xfId="0" applyFont="1" applyFill="1" applyBorder="1" applyAlignment="1">
      <alignment horizontal="center" vertical="center" textRotation="90"/>
    </xf>
    <xf numFmtId="0" fontId="3" fillId="35" borderId="15" xfId="0" applyFont="1" applyFill="1" applyBorder="1" applyAlignment="1">
      <alignment horizontal="center" vertical="center" textRotation="90"/>
    </xf>
    <xf numFmtId="0" fontId="0" fillId="35" borderId="15" xfId="0" applyFill="1" applyBorder="1" applyAlignment="1">
      <alignment horizontal="center" textRotation="90"/>
    </xf>
    <xf numFmtId="0" fontId="3" fillId="36" borderId="12" xfId="0" applyFont="1" applyFill="1" applyBorder="1" applyAlignment="1">
      <alignment horizontal="right" textRotation="90"/>
    </xf>
    <xf numFmtId="0" fontId="0" fillId="36" borderId="15" xfId="0" applyFont="1" applyFill="1" applyBorder="1" applyAlignment="1">
      <alignment horizontal="right" textRotation="90"/>
    </xf>
    <xf numFmtId="0" fontId="0" fillId="36" borderId="15" xfId="0" applyFill="1" applyBorder="1" applyAlignment="1">
      <alignment horizontal="right" textRotation="90"/>
    </xf>
    <xf numFmtId="0" fontId="3" fillId="36" borderId="12" xfId="0" applyFont="1" applyFill="1" applyBorder="1" applyAlignment="1">
      <alignment horizontal="center" textRotation="90"/>
    </xf>
    <xf numFmtId="0" fontId="0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1" xfId="0" applyFill="1" applyBorder="1" applyAlignment="1">
      <alignment/>
    </xf>
    <xf numFmtId="0" fontId="3" fillId="37" borderId="12" xfId="0" applyFont="1" applyFill="1" applyBorder="1" applyAlignment="1">
      <alignment horizontal="center" textRotation="90"/>
    </xf>
    <xf numFmtId="0" fontId="3" fillId="37" borderId="15" xfId="0" applyFont="1" applyFill="1" applyBorder="1" applyAlignment="1">
      <alignment horizontal="center" textRotation="90"/>
    </xf>
    <xf numFmtId="0" fontId="3" fillId="37" borderId="11" xfId="0" applyFont="1" applyFill="1" applyBorder="1" applyAlignment="1">
      <alignment horizontal="center" textRotation="90"/>
    </xf>
    <xf numFmtId="0" fontId="15" fillId="34" borderId="16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5" fillId="34" borderId="17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 vertical="center" textRotation="90"/>
    </xf>
    <xf numFmtId="0" fontId="0" fillId="38" borderId="15" xfId="0" applyFill="1" applyBorder="1" applyAlignment="1">
      <alignment horizontal="center" textRotation="90"/>
    </xf>
    <xf numFmtId="0" fontId="3" fillId="39" borderId="15" xfId="0" applyFont="1" applyFill="1" applyBorder="1" applyAlignment="1">
      <alignment horizontal="center" vertical="center" textRotation="90"/>
    </xf>
    <xf numFmtId="0" fontId="3" fillId="39" borderId="11" xfId="0" applyFont="1" applyFill="1" applyBorder="1" applyAlignment="1">
      <alignment horizontal="center" vertical="center" textRotation="90"/>
    </xf>
    <xf numFmtId="0" fontId="3" fillId="40" borderId="12" xfId="0" applyFont="1" applyFill="1" applyBorder="1" applyAlignment="1">
      <alignment horizontal="center" vertical="center" textRotation="90"/>
    </xf>
    <xf numFmtId="0" fontId="3" fillId="40" borderId="15" xfId="0" applyFont="1" applyFill="1" applyBorder="1" applyAlignment="1">
      <alignment horizontal="center" vertical="center" textRotation="90"/>
    </xf>
    <xf numFmtId="0" fontId="14" fillId="0" borderId="12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72;&#1090;&#1086;&#1088;&#1082;&#1080;&#1085;.MEDTECH.000\Downloads\&#1056;&#1072;&#1089;&#1094;&#1077;&#1085;&#1082;&#1080;%20(&#1082;&#1091;&#1088;&#1089;%208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омп."/>
    </sheetNames>
    <sheetDataSet>
      <sheetData sheetId="0">
        <row r="32">
          <cell r="C32">
            <v>4197.135506222634</v>
          </cell>
          <cell r="D32">
            <v>4120.030548622634</v>
          </cell>
          <cell r="E32">
            <v>4217.054728622635</v>
          </cell>
          <cell r="U32">
            <v>6155.022267793561</v>
          </cell>
          <cell r="V32">
            <v>6187.914467793561</v>
          </cell>
          <cell r="W32">
            <v>5964.167757793561</v>
          </cell>
          <cell r="X32">
            <v>6170.726857793561</v>
          </cell>
          <cell r="Y32">
            <v>4991.463129293561</v>
          </cell>
          <cell r="Z32">
            <v>5168.211129293561</v>
          </cell>
          <cell r="AA32">
            <v>5161.01712929356</v>
          </cell>
          <cell r="AB32">
            <v>5336.66512929356</v>
          </cell>
          <cell r="AC32">
            <v>6042.829560793561</v>
          </cell>
          <cell r="AE32">
            <v>7776.25128929356</v>
          </cell>
          <cell r="AF32">
            <v>5801.261057793561</v>
          </cell>
          <cell r="AH32">
            <v>7772.8588892935595</v>
          </cell>
          <cell r="AI32">
            <v>5396.823936793559</v>
          </cell>
          <cell r="AJ32">
            <v>5367.61926679356</v>
          </cell>
          <cell r="AP32">
            <v>5387.847276793561</v>
          </cell>
          <cell r="AT32">
            <v>8011.323846793558</v>
          </cell>
          <cell r="AU32">
            <v>8357.832646793559</v>
          </cell>
          <cell r="AV32">
            <v>5396.823936793559</v>
          </cell>
          <cell r="AW32">
            <v>5833.8627367935605</v>
          </cell>
          <cell r="AX32">
            <v>10010.715829293558</v>
          </cell>
          <cell r="AY32">
            <v>8060.5253892935625</v>
          </cell>
          <cell r="AZ32">
            <v>9322.269389293562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udiale.ru/katalog/sluhovye-apparaty/zaushnye-sluhovye-apparaty/cifrovye-sa/kb-audiomag/sluhovoy-apparat-master-68" TargetMode="External" /><Relationship Id="rId2" Type="http://schemas.openxmlformats.org/officeDocument/2006/relationships/hyperlink" Target="http://audiale.ru/index.php?route=product/product&amp;product_id=186&amp;search=&#1073;&#1088;&#1080;&#1079;+68" TargetMode="External" /><Relationship Id="rId3" Type="http://schemas.openxmlformats.org/officeDocument/2006/relationships/hyperlink" Target="http://audiale.ru/index.php?route=product/product&amp;product_id=66&amp;search=&#1101;&#1083;&#1100;&#1092;+22" TargetMode="External" /><Relationship Id="rId4" Type="http://schemas.openxmlformats.org/officeDocument/2006/relationships/hyperlink" Target="http://audiale.ru/index.php?route=product/product&amp;product_id=65&amp;search=&#1101;&#1083;&#1100;&#1092;+22" TargetMode="External" /><Relationship Id="rId5" Type="http://schemas.openxmlformats.org/officeDocument/2006/relationships/hyperlink" Target="http://audiale.ru/index.php?route=product/product&amp;product_id=68&amp;search=&#1101;&#1083;&#1100;&#1092;+22" TargetMode="External" /><Relationship Id="rId6" Type="http://schemas.openxmlformats.org/officeDocument/2006/relationships/hyperlink" Target="http://audiale.ru/index.php?route=product/product&amp;product_id=67&amp;search=&#1101;&#1083;&#1100;&#1092;+22" TargetMode="External" /><Relationship Id="rId7" Type="http://schemas.openxmlformats.org/officeDocument/2006/relationships/hyperlink" Target="http://audiale.ru/index.php?route=product/product&amp;product_id=72&amp;search=&#1101;&#1083;&#1100;&#1092;+32" TargetMode="External" /><Relationship Id="rId8" Type="http://schemas.openxmlformats.org/officeDocument/2006/relationships/hyperlink" Target="http://audiale.ru/index.php?route=product/product&amp;product_id=69&amp;search=&#1101;&#1083;&#1100;&#1092;+32" TargetMode="External" /><Relationship Id="rId9" Type="http://schemas.openxmlformats.org/officeDocument/2006/relationships/hyperlink" Target="http://audiale.ru/index.php?route=product/product&amp;product_id=116&amp;search=&#1101;&#1083;&#1100;&#1092;+32" TargetMode="External" /><Relationship Id="rId10" Type="http://schemas.openxmlformats.org/officeDocument/2006/relationships/hyperlink" Target="http://audiale.ru/index.php?route=product/product&amp;product_id=115&amp;search=&#1101;&#1083;&#1100;&#1092;+32" TargetMode="External" /><Relationship Id="rId11" Type="http://schemas.openxmlformats.org/officeDocument/2006/relationships/hyperlink" Target="http://audiale.ru/index.php?route=product/product&amp;product_id=117&amp;search=&#1101;&#1083;&#1100;&#1092;+42" TargetMode="External" /><Relationship Id="rId12" Type="http://schemas.openxmlformats.org/officeDocument/2006/relationships/hyperlink" Target="http://audiale.ru/index.php?route=product/product&amp;product_id=120&amp;search=&#1101;&#1083;&#1100;&#1092;+42" TargetMode="External" /><Relationship Id="rId13" Type="http://schemas.openxmlformats.org/officeDocument/2006/relationships/hyperlink" Target="http://audiale.ru/index.php?route=product/product&amp;product_id=118&amp;search=&#1101;&#1083;&#1100;&#1092;+42" TargetMode="External" /><Relationship Id="rId14" Type="http://schemas.openxmlformats.org/officeDocument/2006/relationships/hyperlink" Target="http://audiale.ru/index.php?route=product/product&amp;product_id=119&amp;search=&#1101;&#1083;&#1100;&#1092;+42" TargetMode="External" /><Relationship Id="rId15" Type="http://schemas.openxmlformats.org/officeDocument/2006/relationships/hyperlink" Target="http://audiale.ru/index.php?route=product/product&amp;product_id=121&amp;search=&#1101;&#1083;&#1100;&#1092;+441" TargetMode="External" /><Relationship Id="rId16" Type="http://schemas.openxmlformats.org/officeDocument/2006/relationships/hyperlink" Target="http://audiale.ru/index.php?route=product/product&amp;product_id=122&amp;search=&#1101;&#1083;&#1100;&#1092;+441" TargetMode="External" /><Relationship Id="rId17" Type="http://schemas.openxmlformats.org/officeDocument/2006/relationships/hyperlink" Target="http://audiale.ru/index.php?route=product/product&amp;product_id=123&amp;search=&#1101;&#1083;&#1100;&#1092;+441" TargetMode="External" /><Relationship Id="rId18" Type="http://schemas.openxmlformats.org/officeDocument/2006/relationships/hyperlink" Target="http://audiale.ru/index.php?route=product/product&amp;product_id=124&amp;search=&#1101;&#1083;&#1100;&#1092;+441" TargetMode="External" /><Relationship Id="rId19" Type="http://schemas.openxmlformats.org/officeDocument/2006/relationships/hyperlink" Target="http://audiale.ru/index.php?route=product/product&amp;product_id=128&amp;search=&#1101;&#1083;&#1100;&#1092;+442" TargetMode="External" /><Relationship Id="rId20" Type="http://schemas.openxmlformats.org/officeDocument/2006/relationships/hyperlink" Target="http://audiale.ru/index.php?route=product/product&amp;product_id=125&amp;search=&#1101;&#1083;&#1100;&#1092;+442" TargetMode="External" /><Relationship Id="rId21" Type="http://schemas.openxmlformats.org/officeDocument/2006/relationships/hyperlink" Target="http://audiale.ru/index.php?route=product/product&amp;product_id=127&amp;search=&#1101;&#1083;&#1100;&#1092;+442" TargetMode="External" /><Relationship Id="rId22" Type="http://schemas.openxmlformats.org/officeDocument/2006/relationships/hyperlink" Target="http://audiale.ru/index.php?route=product/product&amp;product_id=126&amp;search=&#1101;&#1083;&#1100;&#1092;+442" TargetMode="External" /><Relationship Id="rId23" Type="http://schemas.openxmlformats.org/officeDocument/2006/relationships/hyperlink" Target="http://audiale.ru/index.php?route=product/product&amp;product_id=130&amp;search=&#1101;&#1083;&#1100;&#1092;+46" TargetMode="External" /><Relationship Id="rId24" Type="http://schemas.openxmlformats.org/officeDocument/2006/relationships/hyperlink" Target="http://audiale.ru/index.php?route=product/product&amp;product_id=129&amp;search=&#1101;&#1083;&#1100;&#1092;+46" TargetMode="External" /><Relationship Id="rId25" Type="http://schemas.openxmlformats.org/officeDocument/2006/relationships/hyperlink" Target="http://audiale.ru/index.php?route=product/product&amp;product_id=131&amp;search=&#1101;&#1083;&#1100;&#1092;+46" TargetMode="External" /><Relationship Id="rId26" Type="http://schemas.openxmlformats.org/officeDocument/2006/relationships/hyperlink" Target="http://audiale.ru/index.php?route=product/product&amp;product_id=132&amp;search=&#1101;&#1083;&#1100;&#1092;+46" TargetMode="External" /><Relationship Id="rId27" Type="http://schemas.openxmlformats.org/officeDocument/2006/relationships/hyperlink" Target="http://audiale.ru/index.php?route=product/product&amp;product_id=113&amp;search=&#1101;&#1083;&#1100;&#1092;+48" TargetMode="External" /><Relationship Id="rId28" Type="http://schemas.openxmlformats.org/officeDocument/2006/relationships/hyperlink" Target="http://audiale.ru/index.php?route=product/product&amp;product_id=111&amp;search=&#1101;&#1083;&#1100;&#1092;+48" TargetMode="External" /><Relationship Id="rId29" Type="http://schemas.openxmlformats.org/officeDocument/2006/relationships/hyperlink" Target="http://audiale.ru/index.php?route=product/product&amp;product_id=112&amp;search=&#1101;&#1083;&#1100;&#1092;+48" TargetMode="External" /><Relationship Id="rId30" Type="http://schemas.openxmlformats.org/officeDocument/2006/relationships/hyperlink" Target="http://audiale.ru/index.php?route=product/product&amp;product_id=114&amp;search=&#1101;&#1083;&#1100;&#1092;+48" TargetMode="External" /><Relationship Id="rId31" Type="http://schemas.openxmlformats.org/officeDocument/2006/relationships/hyperlink" Target="http://audiale.ru/index.php?route=product/product&amp;product_id=262&amp;search=&#1073;&#1088;&#1080;&#1079;+pr" TargetMode="External" /><Relationship Id="rId32" Type="http://schemas.openxmlformats.org/officeDocument/2006/relationships/hyperlink" Target="http://audiale.ru/index.php?route=product/product&amp;product_id=266&amp;search=&#1073;&#1088;&#1080;&#1079;+pr" TargetMode="External" /><Relationship Id="rId33" Type="http://schemas.openxmlformats.org/officeDocument/2006/relationships/hyperlink" Target="http://audiale.ru/index.php?route=product/product&amp;product_id=264&amp;search=&#1073;&#1088;&#1080;&#1079;+pr" TargetMode="External" /><Relationship Id="rId34" Type="http://schemas.openxmlformats.org/officeDocument/2006/relationships/hyperlink" Target="http://audiale.ru/index.php?route=product/product&amp;product_id=268&amp;search=&#1072;&#1088;&#1080;&#1103;" TargetMode="External" /><Relationship Id="rId35" Type="http://schemas.openxmlformats.org/officeDocument/2006/relationships/hyperlink" Target="http://audiale.ru/index.php?route=product/product&amp;product_id=265&amp;search=&#1072;&#1088;&#1080;&#1103;" TargetMode="External" /><Relationship Id="rId36" Type="http://schemas.openxmlformats.org/officeDocument/2006/relationships/hyperlink" Target="http://audiale.ru/index.php?route=product/product&amp;product_id=249&amp;search=&#1072;&#1088;&#1080;&#1103;" TargetMode="External" /><Relationship Id="rId37" Type="http://schemas.openxmlformats.org/officeDocument/2006/relationships/hyperlink" Target="http://audiale.ru/index.php?route=product/product&amp;product_id=251&amp;search=&#1072;&#1088;&#1080;&#1103;" TargetMode="External" /><Relationship Id="rId38" Type="http://schemas.openxmlformats.org/officeDocument/2006/relationships/hyperlink" Target="http://audiale.ru/index.php?route=product/product&amp;product_id=256&amp;search=&#1072;&#1088;&#1080;&#1103;" TargetMode="External" /><Relationship Id="rId39" Type="http://schemas.openxmlformats.org/officeDocument/2006/relationships/hyperlink" Target="http://audiale.ru/index.php?route=product/product&amp;product_id=259&amp;search=&#1072;&#1088;&#1080;&#1103;" TargetMode="External" /><Relationship Id="rId40" Type="http://schemas.openxmlformats.org/officeDocument/2006/relationships/hyperlink" Target="http://audiale.ru/&#1072;&#1091;&#1076;&#1080;&#1086;&#1084;&#1072;&#1075;?product_id=253&amp;page=3" TargetMode="External" /><Relationship Id="rId41" Type="http://schemas.openxmlformats.org/officeDocument/2006/relationships/hyperlink" Target="http://audiale.ru/&#1072;&#1091;&#1076;&#1080;&#1086;&#1084;&#1072;&#1075;?product_id=255&amp;page=3" TargetMode="External" /><Relationship Id="rId42" Type="http://schemas.openxmlformats.org/officeDocument/2006/relationships/hyperlink" Target="http://audiale.ru/index.php?route=product/product&amp;product_id=182&amp;search=&#1073;&#1088;&#1080;&#1079;+44" TargetMode="External" /><Relationship Id="rId43" Type="http://schemas.openxmlformats.org/officeDocument/2006/relationships/hyperlink" Target="http://audiale.ru/index.php?route=product/product&amp;product_id=183&amp;search=&#1073;&#1088;&#1080;&#1079;+68" TargetMode="External" /><Relationship Id="rId44" Type="http://schemas.openxmlformats.org/officeDocument/2006/relationships/hyperlink" Target="http://audiale.ru/katalog/sluhovye-apparaty/zaushnye-sluhovye-apparaty/cifrovye-sa/kb-audiomag/sluhovoy-apparat-master-44" TargetMode="External" /><Relationship Id="rId45" Type="http://schemas.openxmlformats.org/officeDocument/2006/relationships/hyperlink" Target="http://audiale.ru/katalog/sluhovye-apparaty/zaushnye-sluhovye-apparaty/cifrovye-sa/kb-audiomag/sluhovoy-apparat-master-44" TargetMode="External" /><Relationship Id="rId46" Type="http://schemas.openxmlformats.org/officeDocument/2006/relationships/hyperlink" Target="http://audiale.ru/index.php?route=product/product&amp;product_id=263&amp;search=&#1073;&#1088;&#1080;&#1079;+pr" TargetMode="External" /><Relationship Id="rId47" Type="http://schemas.openxmlformats.org/officeDocument/2006/relationships/comments" Target="../comments1.xml" /><Relationship Id="rId48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udiale.ru/index.php?route=product/product&amp;product_id=243" TargetMode="External" /><Relationship Id="rId2" Type="http://schemas.openxmlformats.org/officeDocument/2006/relationships/hyperlink" Target="http://audiale.ru/index.php?route=product/product&amp;product_id=246&amp;search=&#1088;&#1077;&#1090;&#1088;&#1086;" TargetMode="External" /><Relationship Id="rId3" Type="http://schemas.openxmlformats.org/officeDocument/2006/relationships/hyperlink" Target="http://audiale.ru/index.php?route=product/product&amp;product_id=267&amp;search=&#1088;&#1077;&#1090;&#1088;&#1086;" TargetMode="External" /><Relationship Id="rId4" Type="http://schemas.openxmlformats.org/officeDocument/2006/relationships/hyperlink" Target="http://audiale.ru/index.php?route=product/product&amp;product_id=245&amp;search=&#1088;&#1077;&#1090;&#1088;&#1086;" TargetMode="External" /><Relationship Id="rId5" Type="http://schemas.openxmlformats.org/officeDocument/2006/relationships/hyperlink" Target="http://audiale.ru/index.php?route=product/product&amp;product_id=241&amp;search=&#1088;&#1077;&#1090;&#1088;&#1086;" TargetMode="External" /><Relationship Id="rId6" Type="http://schemas.openxmlformats.org/officeDocument/2006/relationships/hyperlink" Target="http://audiale.ru/index.php?route=product/product&amp;product_id=247&amp;search=&#1088;&#1077;&#1090;&#1088;&#1086;" TargetMode="External" /><Relationship Id="rId7" Type="http://schemas.openxmlformats.org/officeDocument/2006/relationships/hyperlink" Target="http://audiale.ru/index.php?route=product/product&amp;product_id=244&amp;search=&#1088;&#1077;&#1090;&#1088;&#1086;" TargetMode="External" /><Relationship Id="rId8" Type="http://schemas.openxmlformats.org/officeDocument/2006/relationships/hyperlink" Target="http://audiale.ru/index.php?route=product/product&amp;product_id=269&amp;search=&#1088;&#1077;&#1090;&#1088;&#1086;" TargetMode="External" /><Relationship Id="rId9" Type="http://schemas.openxmlformats.org/officeDocument/2006/relationships/hyperlink" Target="http://audiale.ru/index.php?route=product/product&amp;product_id=270&amp;search=&#1088;&#1077;&#1090;&#1088;&#1086;" TargetMode="External" /><Relationship Id="rId10" Type="http://schemas.openxmlformats.org/officeDocument/2006/relationships/hyperlink" Target="http://audiale.ru/index.php?route=product/product&amp;product_id=272&amp;search=&#1088;&#1077;&#1090;&#1088;&#1086;" TargetMode="External" /><Relationship Id="rId11" Type="http://schemas.openxmlformats.org/officeDocument/2006/relationships/hyperlink" Target="http://audiale.ru/index.php?route=product/product&amp;product_id=273&amp;search=&#1088;&#1077;&#1090;&#1088;&#1086;" TargetMode="External" /><Relationship Id="rId12" Type="http://schemas.openxmlformats.org/officeDocument/2006/relationships/comments" Target="../comments2.xml" /><Relationship Id="rId1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>
      <selection activeCell="E4" sqref="E4"/>
    </sheetView>
  </sheetViews>
  <sheetFormatPr defaultColWidth="8.8515625" defaultRowHeight="12.75"/>
  <cols>
    <col min="1" max="1" width="3.421875" style="0" customWidth="1"/>
    <col min="2" max="2" width="20.140625" style="0" customWidth="1"/>
    <col min="3" max="3" width="38.8515625" style="0" customWidth="1"/>
    <col min="4" max="4" width="12.28125" style="0" customWidth="1"/>
    <col min="5" max="5" width="15.8515625" style="0" customWidth="1"/>
    <col min="6" max="6" width="13.28125" style="0" customWidth="1"/>
    <col min="7" max="7" width="8.8515625" style="0" customWidth="1"/>
    <col min="8" max="8" width="10.140625" style="0" customWidth="1"/>
    <col min="9" max="9" width="12.00390625" style="0" customWidth="1"/>
  </cols>
  <sheetData>
    <row r="1" spans="1:10" ht="21.75" customHeight="1">
      <c r="A1" s="44" t="s">
        <v>100</v>
      </c>
      <c r="B1" s="45"/>
      <c r="C1" s="45"/>
      <c r="D1" s="23"/>
      <c r="E1" s="26" t="s">
        <v>95</v>
      </c>
      <c r="F1" s="26"/>
      <c r="G1" s="27">
        <v>57.84</v>
      </c>
      <c r="H1" s="28" t="s">
        <v>96</v>
      </c>
      <c r="I1" s="28"/>
      <c r="J1" s="29">
        <v>0.002544</v>
      </c>
    </row>
    <row r="2" spans="1:10" ht="21.75" customHeight="1">
      <c r="A2" s="46"/>
      <c r="B2" s="47"/>
      <c r="C2" s="47"/>
      <c r="D2" s="24"/>
      <c r="E2" s="26"/>
      <c r="F2" s="26"/>
      <c r="G2" s="27"/>
      <c r="H2" s="28"/>
      <c r="I2" s="28"/>
      <c r="J2" s="29"/>
    </row>
    <row r="3" spans="1:6" ht="19.5" customHeight="1">
      <c r="A3" s="19"/>
      <c r="B3" s="25" t="s">
        <v>82</v>
      </c>
      <c r="C3" s="25" t="s">
        <v>83</v>
      </c>
      <c r="D3" s="25" t="s">
        <v>94</v>
      </c>
      <c r="E3" s="25" t="s">
        <v>99</v>
      </c>
      <c r="F3" s="25" t="s">
        <v>97</v>
      </c>
    </row>
    <row r="4" spans="1:6" ht="28.5" customHeight="1">
      <c r="A4" s="52" t="s">
        <v>41</v>
      </c>
      <c r="B4" s="8" t="s">
        <v>41</v>
      </c>
      <c r="C4" s="14" t="s">
        <v>79</v>
      </c>
      <c r="D4" s="17">
        <v>13900</v>
      </c>
      <c r="E4" s="21">
        <f aca="true" t="shared" si="0" ref="E4:E35">D4/$G$1</f>
        <v>240.31811894882432</v>
      </c>
      <c r="F4" s="19">
        <f>D4/$J$1</f>
        <v>5463836.477987422</v>
      </c>
    </row>
    <row r="5" spans="1:6" ht="26.25" customHeight="1">
      <c r="A5" s="53"/>
      <c r="B5" s="8" t="s">
        <v>89</v>
      </c>
      <c r="C5" s="14" t="s">
        <v>80</v>
      </c>
      <c r="D5" s="17">
        <v>14200</v>
      </c>
      <c r="E5" s="21">
        <f t="shared" si="0"/>
        <v>245.50484094052558</v>
      </c>
      <c r="F5" s="19">
        <f aca="true" t="shared" si="1" ref="F5:F62">D5/$J$1</f>
        <v>5581761.006289309</v>
      </c>
    </row>
    <row r="6" spans="1:6" ht="25.5" customHeight="1">
      <c r="A6" s="50" t="s">
        <v>1</v>
      </c>
      <c r="B6" s="8" t="s">
        <v>90</v>
      </c>
      <c r="C6" s="2" t="s">
        <v>69</v>
      </c>
      <c r="D6" s="16">
        <f>'[1]1 комп.'!$AY$32</f>
        <v>8060.5253892935625</v>
      </c>
      <c r="E6" s="21">
        <f t="shared" si="0"/>
        <v>139.35901433771718</v>
      </c>
      <c r="F6" s="19">
        <f t="shared" si="1"/>
        <v>3168445.5146594197</v>
      </c>
    </row>
    <row r="7" spans="1:6" ht="24.75" customHeight="1">
      <c r="A7" s="50"/>
      <c r="B7" s="8" t="s">
        <v>91</v>
      </c>
      <c r="C7" s="2" t="s">
        <v>69</v>
      </c>
      <c r="D7" s="16">
        <f>'[1]1 комп.'!$AZ$32</f>
        <v>9322.269389293562</v>
      </c>
      <c r="E7" s="21">
        <f t="shared" si="0"/>
        <v>161.1733988467075</v>
      </c>
      <c r="F7" s="19">
        <f t="shared" si="1"/>
        <v>3664414.0681185387</v>
      </c>
    </row>
    <row r="8" spans="1:6" ht="24.75" customHeight="1">
      <c r="A8" s="51"/>
      <c r="B8" s="8" t="s">
        <v>92</v>
      </c>
      <c r="C8" s="2" t="s">
        <v>69</v>
      </c>
      <c r="D8" s="16">
        <f>'[1]1 комп.'!$AX$32</f>
        <v>10010.715829293558</v>
      </c>
      <c r="E8" s="21">
        <f t="shared" si="0"/>
        <v>173.07599981489554</v>
      </c>
      <c r="F8" s="19">
        <f t="shared" si="1"/>
        <v>3935029.807112248</v>
      </c>
    </row>
    <row r="9" spans="1:6" ht="26.25" customHeight="1">
      <c r="A9" s="48" t="s">
        <v>43</v>
      </c>
      <c r="B9" s="8" t="s">
        <v>44</v>
      </c>
      <c r="C9" s="3" t="s">
        <v>66</v>
      </c>
      <c r="D9" s="16">
        <f>'[1]1 комп.'!$AI$32</f>
        <v>5396.823936793559</v>
      </c>
      <c r="E9" s="21">
        <f t="shared" si="0"/>
        <v>93.30608466102281</v>
      </c>
      <c r="F9" s="19">
        <f t="shared" si="1"/>
        <v>2121393.0569157074</v>
      </c>
    </row>
    <row r="10" spans="1:6" ht="24.75" customHeight="1">
      <c r="A10" s="49"/>
      <c r="B10" s="8" t="s">
        <v>45</v>
      </c>
      <c r="C10" s="3" t="s">
        <v>66</v>
      </c>
      <c r="D10" s="16">
        <f>'[1]1 комп.'!$AI$32</f>
        <v>5396.823936793559</v>
      </c>
      <c r="E10" s="21">
        <f t="shared" si="0"/>
        <v>93.30608466102281</v>
      </c>
      <c r="F10" s="19">
        <f t="shared" si="1"/>
        <v>2121393.0569157074</v>
      </c>
    </row>
    <row r="11" spans="1:6" ht="27.75" customHeight="1">
      <c r="A11" s="49"/>
      <c r="B11" s="8" t="s">
        <v>46</v>
      </c>
      <c r="C11" s="3" t="s">
        <v>66</v>
      </c>
      <c r="D11" s="16">
        <f>'[1]1 комп.'!$AJ$32</f>
        <v>5367.61926679356</v>
      </c>
      <c r="E11" s="21">
        <f t="shared" si="0"/>
        <v>92.8011629805249</v>
      </c>
      <c r="F11" s="19">
        <f t="shared" si="1"/>
        <v>2109913.2338025</v>
      </c>
    </row>
    <row r="12" spans="1:6" ht="27.75" customHeight="1">
      <c r="A12" s="49"/>
      <c r="B12" s="8" t="s">
        <v>47</v>
      </c>
      <c r="C12" s="3" t="s">
        <v>66</v>
      </c>
      <c r="D12" s="16">
        <f>'[1]1 комп.'!$AP$32</f>
        <v>5387.847276793561</v>
      </c>
      <c r="E12" s="21">
        <f t="shared" si="0"/>
        <v>93.15088652824275</v>
      </c>
      <c r="F12" s="19">
        <f t="shared" si="1"/>
        <v>2117864.495594953</v>
      </c>
    </row>
    <row r="13" spans="1:6" ht="32.25" customHeight="1">
      <c r="A13" s="49"/>
      <c r="B13" s="8" t="s">
        <v>48</v>
      </c>
      <c r="C13" s="4" t="s">
        <v>70</v>
      </c>
      <c r="D13" s="18">
        <f>'[1]1 комп.'!$AV$32</f>
        <v>5396.823936793559</v>
      </c>
      <c r="E13" s="21">
        <f t="shared" si="0"/>
        <v>93.30608466102281</v>
      </c>
      <c r="F13" s="19">
        <f t="shared" si="1"/>
        <v>2121393.0569157074</v>
      </c>
    </row>
    <row r="14" spans="1:6" ht="29.25" customHeight="1">
      <c r="A14" s="49"/>
      <c r="B14" s="8" t="s">
        <v>49</v>
      </c>
      <c r="C14" s="4" t="s">
        <v>70</v>
      </c>
      <c r="D14" s="16">
        <f>'[1]1 комп.'!$AW$32</f>
        <v>5833.8627367935605</v>
      </c>
      <c r="E14" s="21">
        <f t="shared" si="0"/>
        <v>100.86208051164523</v>
      </c>
      <c r="F14" s="19">
        <f t="shared" si="1"/>
        <v>2293185.0380477835</v>
      </c>
    </row>
    <row r="15" spans="1:6" ht="25.5" customHeight="1">
      <c r="A15" s="49"/>
      <c r="B15" s="8" t="s">
        <v>50</v>
      </c>
      <c r="C15" s="4" t="s">
        <v>70</v>
      </c>
      <c r="D15" s="16">
        <f>'[1]1 комп.'!$AT$32</f>
        <v>8011.323846793558</v>
      </c>
      <c r="E15" s="21">
        <f t="shared" si="0"/>
        <v>138.50836526268253</v>
      </c>
      <c r="F15" s="19">
        <f t="shared" si="1"/>
        <v>3149105.285689292</v>
      </c>
    </row>
    <row r="16" spans="1:6" ht="30" customHeight="1">
      <c r="A16" s="49"/>
      <c r="B16" s="8" t="s">
        <v>51</v>
      </c>
      <c r="C16" s="4" t="s">
        <v>70</v>
      </c>
      <c r="D16" s="16">
        <f>'[1]1 комп.'!$AU$32</f>
        <v>8357.832646793559</v>
      </c>
      <c r="E16" s="21">
        <f t="shared" si="0"/>
        <v>144.49918130694257</v>
      </c>
      <c r="F16" s="19">
        <f t="shared" si="1"/>
        <v>3285311.5749974684</v>
      </c>
    </row>
    <row r="17" spans="1:6" ht="27" customHeight="1">
      <c r="A17" s="37" t="s">
        <v>0</v>
      </c>
      <c r="B17" s="10" t="s">
        <v>2</v>
      </c>
      <c r="C17" s="3" t="s">
        <v>67</v>
      </c>
      <c r="D17" s="18">
        <f>'[1]1 комп.'!$W$32</f>
        <v>5964.167757793561</v>
      </c>
      <c r="E17" s="21">
        <f t="shared" si="0"/>
        <v>103.1149335718112</v>
      </c>
      <c r="F17" s="19">
        <f t="shared" si="1"/>
        <v>2344405.565170425</v>
      </c>
    </row>
    <row r="18" spans="1:6" ht="24.75" customHeight="1">
      <c r="A18" s="38"/>
      <c r="B18" s="10" t="s">
        <v>3</v>
      </c>
      <c r="C18" s="3" t="s">
        <v>67</v>
      </c>
      <c r="D18" s="18">
        <f>'[1]1 комп.'!$W$32</f>
        <v>5964.167757793561</v>
      </c>
      <c r="E18" s="21">
        <f t="shared" si="0"/>
        <v>103.1149335718112</v>
      </c>
      <c r="F18" s="19">
        <f t="shared" si="1"/>
        <v>2344405.565170425</v>
      </c>
    </row>
    <row r="19" spans="1:6" ht="24.75" customHeight="1">
      <c r="A19" s="39"/>
      <c r="B19" s="10" t="s">
        <v>4</v>
      </c>
      <c r="C19" s="3" t="s">
        <v>67</v>
      </c>
      <c r="D19" s="18">
        <f>'[1]1 комп.'!$W$32</f>
        <v>5964.167757793561</v>
      </c>
      <c r="E19" s="21">
        <f t="shared" si="0"/>
        <v>103.1149335718112</v>
      </c>
      <c r="F19" s="19">
        <f t="shared" si="1"/>
        <v>2344405.565170425</v>
      </c>
    </row>
    <row r="20" spans="1:6" ht="16.5" customHeight="1">
      <c r="A20" s="39"/>
      <c r="B20" s="10" t="s">
        <v>93</v>
      </c>
      <c r="C20" s="3" t="s">
        <v>67</v>
      </c>
      <c r="D20" s="18">
        <f>'[1]1 комп.'!$W$32</f>
        <v>5964.167757793561</v>
      </c>
      <c r="E20" s="21">
        <f t="shared" si="0"/>
        <v>103.1149335718112</v>
      </c>
      <c r="F20" s="19">
        <f t="shared" si="1"/>
        <v>2344405.565170425</v>
      </c>
    </row>
    <row r="21" spans="1:6" ht="30" customHeight="1">
      <c r="A21" s="39"/>
      <c r="B21" s="10" t="s">
        <v>5</v>
      </c>
      <c r="C21" s="3" t="s">
        <v>67</v>
      </c>
      <c r="D21" s="16">
        <f>'[1]1 комп.'!$X$32</f>
        <v>6170.726857793561</v>
      </c>
      <c r="E21" s="21">
        <f t="shared" si="0"/>
        <v>106.6861489936646</v>
      </c>
      <c r="F21" s="19">
        <f t="shared" si="1"/>
        <v>2425600.179950299</v>
      </c>
    </row>
    <row r="22" spans="1:6" ht="27.75" customHeight="1">
      <c r="A22" s="39"/>
      <c r="B22" s="10" t="s">
        <v>6</v>
      </c>
      <c r="C22" s="3" t="s">
        <v>67</v>
      </c>
      <c r="D22" s="16">
        <f>'[1]1 комп.'!$X$32</f>
        <v>6170.726857793561</v>
      </c>
      <c r="E22" s="21">
        <f t="shared" si="0"/>
        <v>106.6861489936646</v>
      </c>
      <c r="F22" s="19">
        <f t="shared" si="1"/>
        <v>2425600.179950299</v>
      </c>
    </row>
    <row r="23" spans="1:6" ht="24" customHeight="1">
      <c r="A23" s="39"/>
      <c r="B23" s="10" t="s">
        <v>7</v>
      </c>
      <c r="C23" s="3" t="s">
        <v>67</v>
      </c>
      <c r="D23" s="16">
        <f>'[1]1 комп.'!$X$32</f>
        <v>6170.726857793561</v>
      </c>
      <c r="E23" s="21">
        <f t="shared" si="0"/>
        <v>106.6861489936646</v>
      </c>
      <c r="F23" s="19">
        <f t="shared" si="1"/>
        <v>2425600.179950299</v>
      </c>
    </row>
    <row r="24" spans="1:6" ht="25.5" customHeight="1">
      <c r="A24" s="39"/>
      <c r="B24" s="10" t="s">
        <v>8</v>
      </c>
      <c r="C24" s="3" t="s">
        <v>67</v>
      </c>
      <c r="D24" s="16">
        <f>'[1]1 комп.'!$X$32</f>
        <v>6170.726857793561</v>
      </c>
      <c r="E24" s="21">
        <f t="shared" si="0"/>
        <v>106.6861489936646</v>
      </c>
      <c r="F24" s="19">
        <f t="shared" si="1"/>
        <v>2425600.179950299</v>
      </c>
    </row>
    <row r="25" spans="1:6" ht="23.25" customHeight="1">
      <c r="A25" s="39"/>
      <c r="B25" s="10" t="s">
        <v>9</v>
      </c>
      <c r="C25" s="3" t="s">
        <v>67</v>
      </c>
      <c r="D25" s="16">
        <f>'[1]1 комп.'!$X$32</f>
        <v>6170.726857793561</v>
      </c>
      <c r="E25" s="21">
        <f t="shared" si="0"/>
        <v>106.6861489936646</v>
      </c>
      <c r="F25" s="19">
        <f t="shared" si="1"/>
        <v>2425600.179950299</v>
      </c>
    </row>
    <row r="26" spans="1:6" ht="23.25" customHeight="1">
      <c r="A26" s="39"/>
      <c r="B26" s="10" t="s">
        <v>10</v>
      </c>
      <c r="C26" s="3" t="s">
        <v>67</v>
      </c>
      <c r="D26" s="16">
        <f>'[1]1 комп.'!$X$32</f>
        <v>6170.726857793561</v>
      </c>
      <c r="E26" s="21">
        <f t="shared" si="0"/>
        <v>106.6861489936646</v>
      </c>
      <c r="F26" s="19">
        <f t="shared" si="1"/>
        <v>2425600.179950299</v>
      </c>
    </row>
    <row r="27" spans="1:6" ht="24.75" customHeight="1">
      <c r="A27" s="39"/>
      <c r="B27" s="10" t="s">
        <v>11</v>
      </c>
      <c r="C27" s="3" t="s">
        <v>67</v>
      </c>
      <c r="D27" s="16">
        <f>'[1]1 комп.'!$X$32</f>
        <v>6170.726857793561</v>
      </c>
      <c r="E27" s="21">
        <f t="shared" si="0"/>
        <v>106.6861489936646</v>
      </c>
      <c r="F27" s="19">
        <f t="shared" si="1"/>
        <v>2425600.179950299</v>
      </c>
    </row>
    <row r="28" spans="1:6" ht="13.5">
      <c r="A28" s="39"/>
      <c r="B28" s="10" t="s">
        <v>12</v>
      </c>
      <c r="C28" s="3" t="s">
        <v>67</v>
      </c>
      <c r="D28" s="16">
        <f>'[1]1 комп.'!$X$32</f>
        <v>6170.726857793561</v>
      </c>
      <c r="E28" s="21">
        <f t="shared" si="0"/>
        <v>106.6861489936646</v>
      </c>
      <c r="F28" s="19">
        <f t="shared" si="1"/>
        <v>2425600.179950299</v>
      </c>
    </row>
    <row r="29" spans="1:6" ht="13.5">
      <c r="A29" s="39"/>
      <c r="B29" s="10" t="s">
        <v>13</v>
      </c>
      <c r="C29" s="3" t="s">
        <v>67</v>
      </c>
      <c r="D29" s="16">
        <f>'[1]1 комп.'!$U$32</f>
        <v>6155.022267793561</v>
      </c>
      <c r="E29" s="21">
        <f t="shared" si="0"/>
        <v>106.41463118591909</v>
      </c>
      <c r="F29" s="19">
        <f t="shared" si="1"/>
        <v>2419426.9920572173</v>
      </c>
    </row>
    <row r="30" spans="1:6" ht="13.5">
      <c r="A30" s="39"/>
      <c r="B30" s="10" t="s">
        <v>14</v>
      </c>
      <c r="C30" s="3" t="s">
        <v>67</v>
      </c>
      <c r="D30" s="16">
        <f>'[1]1 комп.'!$U$32</f>
        <v>6155.022267793561</v>
      </c>
      <c r="E30" s="21">
        <f t="shared" si="0"/>
        <v>106.41463118591909</v>
      </c>
      <c r="F30" s="19">
        <f t="shared" si="1"/>
        <v>2419426.9920572173</v>
      </c>
    </row>
    <row r="31" spans="1:6" ht="13.5">
      <c r="A31" s="39"/>
      <c r="B31" s="10" t="s">
        <v>15</v>
      </c>
      <c r="C31" s="3" t="s">
        <v>67</v>
      </c>
      <c r="D31" s="16">
        <f>'[1]1 комп.'!$U$32</f>
        <v>6155.022267793561</v>
      </c>
      <c r="E31" s="21">
        <f t="shared" si="0"/>
        <v>106.41463118591909</v>
      </c>
      <c r="F31" s="19">
        <f t="shared" si="1"/>
        <v>2419426.9920572173</v>
      </c>
    </row>
    <row r="32" spans="1:6" ht="13.5">
      <c r="A32" s="39"/>
      <c r="B32" s="10" t="s">
        <v>16</v>
      </c>
      <c r="C32" s="3" t="s">
        <v>67</v>
      </c>
      <c r="D32" s="16">
        <f>'[1]1 комп.'!$U$32</f>
        <v>6155.022267793561</v>
      </c>
      <c r="E32" s="21">
        <f t="shared" si="0"/>
        <v>106.41463118591909</v>
      </c>
      <c r="F32" s="19">
        <f t="shared" si="1"/>
        <v>2419426.9920572173</v>
      </c>
    </row>
    <row r="33" spans="1:6" ht="13.5">
      <c r="A33" s="39"/>
      <c r="B33" s="10" t="s">
        <v>17</v>
      </c>
      <c r="C33" s="3" t="s">
        <v>67</v>
      </c>
      <c r="D33" s="16">
        <f>'[1]1 комп.'!$U$32</f>
        <v>6155.022267793561</v>
      </c>
      <c r="E33" s="21">
        <f t="shared" si="0"/>
        <v>106.41463118591909</v>
      </c>
      <c r="F33" s="19">
        <f t="shared" si="1"/>
        <v>2419426.9920572173</v>
      </c>
    </row>
    <row r="34" spans="1:7" ht="13.5">
      <c r="A34" s="39"/>
      <c r="B34" s="10" t="s">
        <v>18</v>
      </c>
      <c r="C34" s="3" t="s">
        <v>67</v>
      </c>
      <c r="D34" s="16">
        <f>'[1]1 комп.'!$U$32</f>
        <v>6155.022267793561</v>
      </c>
      <c r="E34" s="21">
        <f t="shared" si="0"/>
        <v>106.41463118591909</v>
      </c>
      <c r="F34" s="19">
        <f t="shared" si="1"/>
        <v>2419426.9920572173</v>
      </c>
      <c r="G34" s="1"/>
    </row>
    <row r="35" spans="1:6" ht="13.5">
      <c r="A35" s="39"/>
      <c r="B35" s="10" t="s">
        <v>19</v>
      </c>
      <c r="C35" s="3" t="s">
        <v>67</v>
      </c>
      <c r="D35" s="16">
        <f>'[1]1 комп.'!$U$32</f>
        <v>6155.022267793561</v>
      </c>
      <c r="E35" s="21">
        <f t="shared" si="0"/>
        <v>106.41463118591909</v>
      </c>
      <c r="F35" s="19">
        <f t="shared" si="1"/>
        <v>2419426.9920572173</v>
      </c>
    </row>
    <row r="36" spans="1:6" ht="13.5">
      <c r="A36" s="39"/>
      <c r="B36" s="10" t="s">
        <v>21</v>
      </c>
      <c r="C36" s="3" t="s">
        <v>67</v>
      </c>
      <c r="D36" s="16">
        <f>'[1]1 комп.'!$U$32</f>
        <v>6155.022267793561</v>
      </c>
      <c r="E36" s="21">
        <f aca="true" t="shared" si="2" ref="E36:E67">D36/$G$1</f>
        <v>106.41463118591909</v>
      </c>
      <c r="F36" s="19">
        <f t="shared" si="1"/>
        <v>2419426.9920572173</v>
      </c>
    </row>
    <row r="37" spans="1:6" ht="12.75" customHeight="1">
      <c r="A37" s="39"/>
      <c r="B37" s="10" t="s">
        <v>20</v>
      </c>
      <c r="C37" s="3" t="s">
        <v>67</v>
      </c>
      <c r="D37" s="16">
        <f>'[1]1 комп.'!$V$32</f>
        <v>6187.914467793561</v>
      </c>
      <c r="E37" s="21">
        <f t="shared" si="2"/>
        <v>106.98330684290389</v>
      </c>
      <c r="F37" s="19">
        <f t="shared" si="1"/>
        <v>2432356.315956589</v>
      </c>
    </row>
    <row r="38" spans="1:6" ht="13.5">
      <c r="A38" s="39"/>
      <c r="B38" s="10" t="s">
        <v>22</v>
      </c>
      <c r="C38" s="3" t="s">
        <v>67</v>
      </c>
      <c r="D38" s="16">
        <f>'[1]1 комп.'!$V$32</f>
        <v>6187.914467793561</v>
      </c>
      <c r="E38" s="21">
        <f t="shared" si="2"/>
        <v>106.98330684290389</v>
      </c>
      <c r="F38" s="19">
        <f t="shared" si="1"/>
        <v>2432356.315956589</v>
      </c>
    </row>
    <row r="39" spans="1:6" ht="13.5">
      <c r="A39" s="39"/>
      <c r="B39" s="10" t="s">
        <v>23</v>
      </c>
      <c r="C39" s="3" t="s">
        <v>67</v>
      </c>
      <c r="D39" s="16">
        <f>'[1]1 комп.'!$V$32</f>
        <v>6187.914467793561</v>
      </c>
      <c r="E39" s="21">
        <f t="shared" si="2"/>
        <v>106.98330684290389</v>
      </c>
      <c r="F39" s="19">
        <f t="shared" si="1"/>
        <v>2432356.315956589</v>
      </c>
    </row>
    <row r="40" spans="1:6" ht="13.5">
      <c r="A40" s="39"/>
      <c r="B40" s="10" t="s">
        <v>24</v>
      </c>
      <c r="C40" s="3" t="s">
        <v>67</v>
      </c>
      <c r="D40" s="16">
        <f>'[1]1 комп.'!$V$32</f>
        <v>6187.914467793561</v>
      </c>
      <c r="E40" s="21">
        <f t="shared" si="2"/>
        <v>106.98330684290389</v>
      </c>
      <c r="F40" s="19">
        <f t="shared" si="1"/>
        <v>2432356.315956589</v>
      </c>
    </row>
    <row r="41" spans="1:6" ht="13.5">
      <c r="A41" s="39"/>
      <c r="B41" s="10" t="s">
        <v>25</v>
      </c>
      <c r="C41" s="3" t="s">
        <v>67</v>
      </c>
      <c r="D41" s="16">
        <f>'[1]1 комп.'!$V$32</f>
        <v>6187.914467793561</v>
      </c>
      <c r="E41" s="21">
        <f t="shared" si="2"/>
        <v>106.98330684290389</v>
      </c>
      <c r="F41" s="19">
        <f t="shared" si="1"/>
        <v>2432356.315956589</v>
      </c>
    </row>
    <row r="42" spans="1:6" ht="12.75" customHeight="1">
      <c r="A42" s="39"/>
      <c r="B42" s="10" t="s">
        <v>26</v>
      </c>
      <c r="C42" s="3" t="s">
        <v>67</v>
      </c>
      <c r="D42" s="16">
        <f>'[1]1 комп.'!$V$32</f>
        <v>6187.914467793561</v>
      </c>
      <c r="E42" s="21">
        <f t="shared" si="2"/>
        <v>106.98330684290389</v>
      </c>
      <c r="F42" s="19">
        <f t="shared" si="1"/>
        <v>2432356.315956589</v>
      </c>
    </row>
    <row r="43" spans="1:6" ht="12.75" customHeight="1">
      <c r="A43" s="39"/>
      <c r="B43" s="10" t="s">
        <v>27</v>
      </c>
      <c r="C43" s="3" t="s">
        <v>67</v>
      </c>
      <c r="D43" s="16">
        <f>'[1]1 комп.'!$V$32</f>
        <v>6187.914467793561</v>
      </c>
      <c r="E43" s="21">
        <f t="shared" si="2"/>
        <v>106.98330684290389</v>
      </c>
      <c r="F43" s="19">
        <f t="shared" si="1"/>
        <v>2432356.315956589</v>
      </c>
    </row>
    <row r="44" spans="1:6" ht="13.5">
      <c r="A44" s="40"/>
      <c r="B44" s="10" t="s">
        <v>28</v>
      </c>
      <c r="C44" s="3" t="s">
        <v>67</v>
      </c>
      <c r="D44" s="16">
        <f>'[1]1 комп.'!$V$32</f>
        <v>6187.914467793561</v>
      </c>
      <c r="E44" s="21">
        <f t="shared" si="2"/>
        <v>106.98330684290389</v>
      </c>
      <c r="F44" s="19">
        <f t="shared" si="1"/>
        <v>2432356.315956589</v>
      </c>
    </row>
    <row r="45" spans="1:6" ht="13.5">
      <c r="A45" s="41" t="s">
        <v>42</v>
      </c>
      <c r="B45" s="8" t="s">
        <v>42</v>
      </c>
      <c r="C45" s="5" t="s">
        <v>71</v>
      </c>
      <c r="D45" s="16">
        <f>'[1]1 комп.'!$AC$32</f>
        <v>6042.829560793561</v>
      </c>
      <c r="E45" s="21">
        <f t="shared" si="2"/>
        <v>104.47492325023444</v>
      </c>
      <c r="F45" s="19">
        <f t="shared" si="1"/>
        <v>2375326.0852175946</v>
      </c>
    </row>
    <row r="46" spans="1:6" ht="13.5">
      <c r="A46" s="42"/>
      <c r="B46" s="8" t="s">
        <v>52</v>
      </c>
      <c r="C46" s="5" t="s">
        <v>71</v>
      </c>
      <c r="D46" s="16">
        <f>'[1]1 комп.'!$AE$32</f>
        <v>7776.25128929356</v>
      </c>
      <c r="E46" s="21">
        <f t="shared" si="2"/>
        <v>134.44417858391355</v>
      </c>
      <c r="F46" s="19">
        <f t="shared" si="1"/>
        <v>3056702.5508229407</v>
      </c>
    </row>
    <row r="47" spans="1:6" ht="13.5">
      <c r="A47" s="42"/>
      <c r="B47" s="8" t="s">
        <v>53</v>
      </c>
      <c r="C47" s="5" t="s">
        <v>71</v>
      </c>
      <c r="D47" s="16">
        <f>'[1]1 комп.'!$AF$32</f>
        <v>5801.261057793561</v>
      </c>
      <c r="E47" s="21">
        <f t="shared" si="2"/>
        <v>100.29842769352629</v>
      </c>
      <c r="F47" s="19">
        <f t="shared" si="1"/>
        <v>2280369.912654702</v>
      </c>
    </row>
    <row r="48" spans="1:6" ht="13.5">
      <c r="A48" s="43"/>
      <c r="B48" s="11" t="s">
        <v>54</v>
      </c>
      <c r="C48" s="5" t="s">
        <v>71</v>
      </c>
      <c r="D48" s="16">
        <f>'[1]1 комп.'!$AH$32</f>
        <v>7772.8588892935595</v>
      </c>
      <c r="E48" s="21">
        <f t="shared" si="2"/>
        <v>134.3855271316314</v>
      </c>
      <c r="F48" s="19">
        <f t="shared" si="1"/>
        <v>3055369.0602569026</v>
      </c>
    </row>
    <row r="49" spans="1:6" ht="13.5">
      <c r="A49" s="31" t="s">
        <v>29</v>
      </c>
      <c r="B49" s="9" t="s">
        <v>30</v>
      </c>
      <c r="C49" s="3" t="s">
        <v>68</v>
      </c>
      <c r="D49" s="16">
        <f>'[1]1 комп.'!$C$32</f>
        <v>4197.135506222634</v>
      </c>
      <c r="E49" s="21">
        <f t="shared" si="2"/>
        <v>72.5645834409169</v>
      </c>
      <c r="F49" s="19">
        <f t="shared" si="1"/>
        <v>1649817.4159680165</v>
      </c>
    </row>
    <row r="50" spans="1:6" ht="13.5">
      <c r="A50" s="32"/>
      <c r="B50" s="9" t="s">
        <v>32</v>
      </c>
      <c r="C50" s="3" t="s">
        <v>72</v>
      </c>
      <c r="D50" s="16">
        <f>'[1]1 комп.'!$E$32</f>
        <v>4217.054728622635</v>
      </c>
      <c r="E50" s="21">
        <f t="shared" si="2"/>
        <v>72.90896833718247</v>
      </c>
      <c r="F50" s="19">
        <f t="shared" si="1"/>
        <v>1657647.2989868848</v>
      </c>
    </row>
    <row r="51" spans="1:6" ht="13.5">
      <c r="A51" s="32"/>
      <c r="B51" s="9" t="s">
        <v>31</v>
      </c>
      <c r="C51" s="3" t="s">
        <v>73</v>
      </c>
      <c r="D51" s="16">
        <f>'[1]1 комп.'!$D$32</f>
        <v>4120.030548622634</v>
      </c>
      <c r="E51" s="21">
        <f t="shared" si="2"/>
        <v>71.23151017673987</v>
      </c>
      <c r="F51" s="19">
        <f t="shared" si="1"/>
        <v>1619508.8634522934</v>
      </c>
    </row>
    <row r="52" spans="1:6" ht="13.5">
      <c r="A52" s="33"/>
      <c r="B52" s="9" t="s">
        <v>33</v>
      </c>
      <c r="C52" s="3" t="s">
        <v>68</v>
      </c>
      <c r="D52" s="16">
        <f>'[1]1 комп.'!$C$32</f>
        <v>4197.135506222634</v>
      </c>
      <c r="E52" s="21">
        <f t="shared" si="2"/>
        <v>72.5645834409169</v>
      </c>
      <c r="F52" s="19">
        <f t="shared" si="1"/>
        <v>1649817.4159680165</v>
      </c>
    </row>
    <row r="53" spans="1:6" ht="13.5">
      <c r="A53" s="33"/>
      <c r="B53" s="9" t="s">
        <v>35</v>
      </c>
      <c r="C53" s="3" t="s">
        <v>72</v>
      </c>
      <c r="D53" s="16">
        <f>'[1]1 комп.'!$E$32</f>
        <v>4217.054728622635</v>
      </c>
      <c r="E53" s="21">
        <f t="shared" si="2"/>
        <v>72.90896833718247</v>
      </c>
      <c r="F53" s="19">
        <f t="shared" si="1"/>
        <v>1657647.2989868848</v>
      </c>
    </row>
    <row r="54" spans="1:6" ht="13.5">
      <c r="A54" s="33"/>
      <c r="B54" s="9" t="s">
        <v>34</v>
      </c>
      <c r="C54" s="3" t="s">
        <v>74</v>
      </c>
      <c r="D54" s="16">
        <f>'[1]1 комп.'!$D$32</f>
        <v>4120.030548622634</v>
      </c>
      <c r="E54" s="21">
        <f t="shared" si="2"/>
        <v>71.23151017673987</v>
      </c>
      <c r="F54" s="19">
        <f t="shared" si="1"/>
        <v>1619508.8634522934</v>
      </c>
    </row>
    <row r="55" spans="1:6" ht="17.25" customHeight="1">
      <c r="A55" s="34" t="s">
        <v>36</v>
      </c>
      <c r="B55" s="8" t="s">
        <v>37</v>
      </c>
      <c r="C55" s="5" t="s">
        <v>75</v>
      </c>
      <c r="D55" s="16">
        <f>'[1]1 комп.'!$Y$32</f>
        <v>4991.463129293561</v>
      </c>
      <c r="E55" s="21">
        <f t="shared" si="2"/>
        <v>86.29777194490941</v>
      </c>
      <c r="F55" s="19">
        <f t="shared" si="1"/>
        <v>1962053.1168606766</v>
      </c>
    </row>
    <row r="56" spans="1:6" ht="18" customHeight="1">
      <c r="A56" s="35"/>
      <c r="B56" s="10" t="s">
        <v>38</v>
      </c>
      <c r="C56" s="5" t="s">
        <v>77</v>
      </c>
      <c r="D56" s="16">
        <f>'[1]1 комп.'!$Z$32</f>
        <v>5168.211129293561</v>
      </c>
      <c r="E56" s="21">
        <f t="shared" si="2"/>
        <v>89.35358107354011</v>
      </c>
      <c r="F56" s="19">
        <f t="shared" si="1"/>
        <v>2031529.531955016</v>
      </c>
    </row>
    <row r="57" spans="1:6" ht="18.75" customHeight="1">
      <c r="A57" s="36"/>
      <c r="B57" s="10" t="s">
        <v>39</v>
      </c>
      <c r="C57" s="5" t="s">
        <v>76</v>
      </c>
      <c r="D57" s="16">
        <f>'[1]1 комп.'!$AA$32</f>
        <v>5161.01712929356</v>
      </c>
      <c r="E57" s="21">
        <f t="shared" si="2"/>
        <v>89.22920348017911</v>
      </c>
      <c r="F57" s="19">
        <f t="shared" si="1"/>
        <v>2028701.7017663368</v>
      </c>
    </row>
    <row r="58" spans="1:6" ht="13.5">
      <c r="A58" s="36"/>
      <c r="B58" s="10" t="s">
        <v>40</v>
      </c>
      <c r="C58" s="5" t="s">
        <v>78</v>
      </c>
      <c r="D58" s="16">
        <f>'[1]1 комп.'!$AB$32</f>
        <v>5336.66512929356</v>
      </c>
      <c r="E58" s="21">
        <f t="shared" si="2"/>
        <v>92.26599462817359</v>
      </c>
      <c r="F58" s="19">
        <f t="shared" si="1"/>
        <v>2097745.7269235696</v>
      </c>
    </row>
    <row r="59" spans="1:6" ht="16.5" customHeight="1">
      <c r="A59" s="30" t="s">
        <v>88</v>
      </c>
      <c r="B59" s="8" t="s">
        <v>84</v>
      </c>
      <c r="C59" s="5" t="s">
        <v>71</v>
      </c>
      <c r="D59" s="16">
        <v>5400</v>
      </c>
      <c r="E59" s="21">
        <f t="shared" si="2"/>
        <v>93.3609958506224</v>
      </c>
      <c r="F59" s="19">
        <f t="shared" si="1"/>
        <v>2122641.5094339624</v>
      </c>
    </row>
    <row r="60" spans="1:6" ht="13.5">
      <c r="A60" s="30"/>
      <c r="B60" s="8" t="s">
        <v>86</v>
      </c>
      <c r="C60" s="5" t="s">
        <v>71</v>
      </c>
      <c r="D60" s="16">
        <v>5650</v>
      </c>
      <c r="E60" s="21">
        <f t="shared" si="2"/>
        <v>97.6832641770401</v>
      </c>
      <c r="F60" s="19">
        <f t="shared" si="1"/>
        <v>2220911.949685535</v>
      </c>
    </row>
    <row r="61" spans="1:6" ht="13.5">
      <c r="A61" s="30"/>
      <c r="B61" s="8" t="s">
        <v>85</v>
      </c>
      <c r="C61" s="5" t="s">
        <v>71</v>
      </c>
      <c r="D61" s="16">
        <v>5800</v>
      </c>
      <c r="E61" s="21">
        <f t="shared" si="2"/>
        <v>100.27662517289073</v>
      </c>
      <c r="F61" s="19">
        <f t="shared" si="1"/>
        <v>2279874.213836478</v>
      </c>
    </row>
    <row r="62" spans="1:6" ht="13.5">
      <c r="A62" s="30"/>
      <c r="B62" s="8" t="s">
        <v>87</v>
      </c>
      <c r="C62" s="5" t="s">
        <v>71</v>
      </c>
      <c r="D62" s="16">
        <v>6100</v>
      </c>
      <c r="E62" s="21">
        <f t="shared" si="2"/>
        <v>105.46334716459197</v>
      </c>
      <c r="F62" s="19">
        <f t="shared" si="1"/>
        <v>2397798.742138365</v>
      </c>
    </row>
    <row r="63" spans="1:3" ht="15">
      <c r="A63" s="6" t="s">
        <v>81</v>
      </c>
      <c r="C63" s="20"/>
    </row>
    <row r="66" ht="19.5" customHeight="1"/>
    <row r="74" ht="12.75">
      <c r="J74" s="12"/>
    </row>
    <row r="75" ht="12">
      <c r="F75" s="13"/>
    </row>
  </sheetData>
  <sheetProtection/>
  <mergeCells count="13">
    <mergeCell ref="A9:A16"/>
    <mergeCell ref="A6:A8"/>
    <mergeCell ref="A4:A5"/>
    <mergeCell ref="E1:F2"/>
    <mergeCell ref="G1:G2"/>
    <mergeCell ref="H1:I2"/>
    <mergeCell ref="J1:J2"/>
    <mergeCell ref="A59:A62"/>
    <mergeCell ref="A49:A54"/>
    <mergeCell ref="A55:A58"/>
    <mergeCell ref="A17:A44"/>
    <mergeCell ref="A45:A48"/>
    <mergeCell ref="A1:C2"/>
  </mergeCells>
  <hyperlinks>
    <hyperlink ref="B8" r:id="rId1" display="Master 68"/>
    <hyperlink ref="B16" r:id="rId2" display="BREEZE 68 max"/>
    <hyperlink ref="B17" r:id="rId3" display="ELF 22S"/>
    <hyperlink ref="B18" r:id="rId4" display="ELF 22M"/>
    <hyperlink ref="B19" r:id="rId5" display="ELF 22P"/>
    <hyperlink ref="B20" r:id="rId6" display="ELF 22Pmax"/>
    <hyperlink ref="B21" r:id="rId7" display="ELF 32S"/>
    <hyperlink ref="B22" r:id="rId8" display="ELF 32M"/>
    <hyperlink ref="B23" r:id="rId9" display="ELF 32P"/>
    <hyperlink ref="B24" r:id="rId10" display="ELF 32Pmax"/>
    <hyperlink ref="B25" r:id="rId11" display="ELF 42S"/>
    <hyperlink ref="B26" r:id="rId12" display="ELF 42M"/>
    <hyperlink ref="B27" r:id="rId13" display="ELF 42P"/>
    <hyperlink ref="B28" r:id="rId14" display="ELF 42Pmax"/>
    <hyperlink ref="B29" r:id="rId15" display="ELF 441S"/>
    <hyperlink ref="B30" r:id="rId16" display="ELF 441M"/>
    <hyperlink ref="B31" r:id="rId17" display="ELF 441P"/>
    <hyperlink ref="B32" r:id="rId18" display="ELF 441Pmax"/>
    <hyperlink ref="B33" r:id="rId19" display="ELF 442S"/>
    <hyperlink ref="B34" r:id="rId20" display="ELF 442M"/>
    <hyperlink ref="B35" r:id="rId21" display="ELF 442P"/>
    <hyperlink ref="B36" r:id="rId22" display="ELF 442Pmax"/>
    <hyperlink ref="B37" r:id="rId23" display="ELF 46S"/>
    <hyperlink ref="B38" r:id="rId24" display="ELF 46M"/>
    <hyperlink ref="B39" r:id="rId25" display="ELF 46P"/>
    <hyperlink ref="B40" r:id="rId26" display="ELF 46Pmax"/>
    <hyperlink ref="B41" r:id="rId27" display="ELF 48S"/>
    <hyperlink ref="B42" r:id="rId28" display="ELF48M"/>
    <hyperlink ref="B43" r:id="rId29" display="ELF 48P"/>
    <hyperlink ref="B44" r:id="rId30" display="ELF 48Pmax"/>
    <hyperlink ref="B46" r:id="rId31" display="BREEZE PRO+"/>
    <hyperlink ref="B47" r:id="rId32" display="BREEZE SP PRO"/>
    <hyperlink ref="B48" r:id="rId33" display="BREEZE SP PRO+"/>
    <hyperlink ref="B51" r:id="rId34" display="ARIA 1T"/>
    <hyperlink ref="B54" r:id="rId35" display="ARIA 2Т"/>
    <hyperlink ref="B49" r:id="rId36" display="ARIA 1"/>
    <hyperlink ref="B52" r:id="rId37" display="ARIA  2"/>
    <hyperlink ref="B50" r:id="rId38" display="ARIA 1TП"/>
    <hyperlink ref="B53" r:id="rId39" display="ARIA 2ТП"/>
    <hyperlink ref="B57" r:id="rId40" display="ELF 3 Т"/>
    <hyperlink ref="B58" r:id="rId41" display="ELF 3 Т+"/>
    <hyperlink ref="B14" r:id="rId42" display="BREEZE 441 max"/>
    <hyperlink ref="B15" r:id="rId43" display="BREEZE 68"/>
    <hyperlink ref="B6" r:id="rId44" display="Master 44"/>
    <hyperlink ref="B7" r:id="rId45" display="Master 46"/>
    <hyperlink ref="B45" r:id="rId46" display="BREEZE PRO"/>
  </hyperlinks>
  <printOptions/>
  <pageMargins left="0.75" right="0.75" top="1" bottom="1" header="0.5" footer="0.5"/>
  <pageSetup horizontalDpi="600" verticalDpi="600" orientation="portrait" paperSize="9" scale="85"/>
  <legacyDrawing r:id="rId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F10" sqref="F10"/>
    </sheetView>
  </sheetViews>
  <sheetFormatPr defaultColWidth="8.8515625" defaultRowHeight="12.75"/>
  <cols>
    <col min="1" max="1" width="18.7109375" style="0" customWidth="1"/>
    <col min="2" max="2" width="21.7109375" style="0" customWidth="1"/>
    <col min="3" max="4" width="17.8515625" style="0" customWidth="1"/>
  </cols>
  <sheetData>
    <row r="1" ht="15.75">
      <c r="A1" s="7"/>
    </row>
    <row r="2" spans="1:4" ht="19.5" customHeight="1">
      <c r="A2" s="54" t="s">
        <v>82</v>
      </c>
      <c r="B2" s="56" t="s">
        <v>98</v>
      </c>
      <c r="C2" s="58" t="s">
        <v>99</v>
      </c>
      <c r="D2" s="60" t="s">
        <v>97</v>
      </c>
    </row>
    <row r="3" spans="1:4" ht="18.75" customHeight="1">
      <c r="A3" s="55"/>
      <c r="B3" s="57"/>
      <c r="C3" s="59"/>
      <c r="D3" s="60"/>
    </row>
    <row r="4" spans="1:4" ht="18.75">
      <c r="A4" s="11" t="s">
        <v>55</v>
      </c>
      <c r="B4" s="15">
        <v>3990</v>
      </c>
      <c r="C4" s="22">
        <f>B4/Digital!$G$1</f>
        <v>68.98340248962656</v>
      </c>
      <c r="D4" s="22">
        <f>B4/Digital!$J$1</f>
        <v>1568396.2264150945</v>
      </c>
    </row>
    <row r="5" spans="1:4" ht="18.75" customHeight="1">
      <c r="A5" s="11" t="s">
        <v>56</v>
      </c>
      <c r="B5" s="15">
        <v>3575</v>
      </c>
      <c r="C5" s="22">
        <f>B5/Digital!$G$1</f>
        <v>61.80843706777316</v>
      </c>
      <c r="D5" s="22">
        <f>B5/Digital!$J$1</f>
        <v>1405267.2955974843</v>
      </c>
    </row>
    <row r="6" spans="1:4" ht="18.75" customHeight="1">
      <c r="A6" s="11" t="s">
        <v>57</v>
      </c>
      <c r="B6" s="15">
        <v>3650</v>
      </c>
      <c r="C6" s="22">
        <f>B6/Digital!$G$1</f>
        <v>63.10511756569848</v>
      </c>
      <c r="D6" s="22">
        <f>B6/Digital!$J$1</f>
        <v>1434748.4276729561</v>
      </c>
    </row>
    <row r="7" spans="1:4" ht="18">
      <c r="A7" s="11" t="s">
        <v>58</v>
      </c>
      <c r="B7" s="15">
        <v>3775</v>
      </c>
      <c r="C7" s="22">
        <f>B7/Digital!$G$1</f>
        <v>65.26625172890732</v>
      </c>
      <c r="D7" s="22">
        <f>B7/Digital!$J$1</f>
        <v>1483883.6477987422</v>
      </c>
    </row>
    <row r="8" spans="1:4" ht="18">
      <c r="A8" s="11" t="s">
        <v>59</v>
      </c>
      <c r="B8" s="15">
        <v>3940</v>
      </c>
      <c r="C8" s="22">
        <f>B8/Digital!$G$1</f>
        <v>68.11894882434301</v>
      </c>
      <c r="D8" s="22">
        <f>B8/Digital!$J$1</f>
        <v>1548742.13836478</v>
      </c>
    </row>
    <row r="9" spans="1:4" ht="18">
      <c r="A9" s="11" t="s">
        <v>60</v>
      </c>
      <c r="B9" s="15">
        <v>4025</v>
      </c>
      <c r="C9" s="22">
        <f>B9/Digital!$G$1</f>
        <v>69.58852005532503</v>
      </c>
      <c r="D9" s="22">
        <f>B9/Digital!$J$1</f>
        <v>1582154.0880503147</v>
      </c>
    </row>
    <row r="10" spans="1:4" ht="18">
      <c r="A10" s="11" t="s">
        <v>61</v>
      </c>
      <c r="B10" s="15">
        <v>4225</v>
      </c>
      <c r="C10" s="22">
        <f>B10/Digital!$G$1</f>
        <v>73.0463347164592</v>
      </c>
      <c r="D10" s="22">
        <f>B10/Digital!$J$1</f>
        <v>1660770.4402515725</v>
      </c>
    </row>
    <row r="11" spans="1:4" ht="18">
      <c r="A11" s="11" t="s">
        <v>62</v>
      </c>
      <c r="B11" s="15">
        <v>3575</v>
      </c>
      <c r="C11" s="22">
        <f>B11/Digital!$G$1</f>
        <v>61.80843706777316</v>
      </c>
      <c r="D11" s="22">
        <f>B11/Digital!$J$1</f>
        <v>1405267.2955974843</v>
      </c>
    </row>
    <row r="12" spans="1:4" ht="18">
      <c r="A12" s="11" t="s">
        <v>63</v>
      </c>
      <c r="B12" s="15">
        <v>3775</v>
      </c>
      <c r="C12" s="22">
        <f>B12/Digital!$G$1</f>
        <v>65.26625172890732</v>
      </c>
      <c r="D12" s="22">
        <f>B12/Digital!$J$1</f>
        <v>1483883.6477987422</v>
      </c>
    </row>
    <row r="13" spans="1:4" ht="18">
      <c r="A13" s="11" t="s">
        <v>64</v>
      </c>
      <c r="B13" s="15">
        <v>3940</v>
      </c>
      <c r="C13" s="22">
        <f>B13/Digital!$G$1</f>
        <v>68.11894882434301</v>
      </c>
      <c r="D13" s="22">
        <f>B13/Digital!$J$1</f>
        <v>1548742.13836478</v>
      </c>
    </row>
    <row r="14" spans="1:4" ht="18.75" customHeight="1">
      <c r="A14" s="11" t="s">
        <v>65</v>
      </c>
      <c r="B14" s="15">
        <v>4050</v>
      </c>
      <c r="C14" s="22">
        <f>B14/Digital!$G$1</f>
        <v>70.0207468879668</v>
      </c>
      <c r="D14" s="22">
        <f>B14/Digital!$J$1</f>
        <v>1591981.1320754718</v>
      </c>
    </row>
  </sheetData>
  <sheetProtection/>
  <mergeCells count="4">
    <mergeCell ref="A2:A3"/>
    <mergeCell ref="B2:B3"/>
    <mergeCell ref="C2:C3"/>
    <mergeCell ref="D2:D3"/>
  </mergeCells>
  <hyperlinks>
    <hyperlink ref="A4" r:id="rId1" display="Ретро М2"/>
    <hyperlink ref="A5" r:id="rId2" display="Ретро М3"/>
    <hyperlink ref="A6" r:id="rId3" display="Ретро М3Т"/>
    <hyperlink ref="A7" r:id="rId4" display="Ретро М3+"/>
    <hyperlink ref="A8" r:id="rId5" display="Ретро А1"/>
    <hyperlink ref="A9" r:id="rId6" display="Ретро А1-1"/>
    <hyperlink ref="A10" r:id="rId7" display="Ретро А1-1+"/>
    <hyperlink ref="A11" r:id="rId8" display="Ретро 60"/>
    <hyperlink ref="A12" r:id="rId9" display="Ретро 60+"/>
    <hyperlink ref="A13" r:id="rId10" display="Ретро РР"/>
    <hyperlink ref="A14" r:id="rId11" display="Ретро РРА"/>
  </hyperlinks>
  <printOptions/>
  <pageMargins left="0.28" right="0.17" top="0.75" bottom="0.75" header="0.3" footer="0.3"/>
  <pageSetup horizontalDpi="600" verticalDpi="600" orientation="portrait" paperSize="9" scale="91"/>
  <legacyDrawing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Полина Иванова</cp:lastModifiedBy>
  <cp:lastPrinted>2017-04-27T08:39:57Z</cp:lastPrinted>
  <dcterms:created xsi:type="dcterms:W3CDTF">1996-10-08T23:32:33Z</dcterms:created>
  <dcterms:modified xsi:type="dcterms:W3CDTF">2018-02-08T10:44:30Z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